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12-Diciembre2017\1712-Diciembre2017\Datos Generales\"/>
    </mc:Choice>
  </mc:AlternateContent>
  <bookViews>
    <workbookView xWindow="0" yWindow="0" windowWidth="28800" windowHeight="11910"/>
  </bookViews>
  <sheets>
    <sheet name="Sociedades" sheetId="2" r:id="rId1"/>
  </sheets>
  <definedNames>
    <definedName name="_xlnm._FilterDatabase" localSheetId="0" hidden="1">Sociedades!$A$2:$F$81</definedName>
    <definedName name="_ftn1" localSheetId="0">Sociedades!#REF!</definedName>
    <definedName name="_ftnref1" localSheetId="0">Sociedades!$E$34</definedName>
    <definedName name="_xlnm.Print_Titles" localSheetId="0">Sociedades!$1:$2</definedName>
  </definedNames>
  <calcPr calcId="162913" calcOnSave="0"/>
</workbook>
</file>

<file path=xl/calcChain.xml><?xml version="1.0" encoding="utf-8"?>
<calcChain xmlns="http://schemas.openxmlformats.org/spreadsheetml/2006/main">
  <c r="F78" i="2" l="1"/>
  <c r="E78" i="2"/>
  <c r="D78" i="2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13" i="2"/>
  <c r="D9" i="2" l="1"/>
  <c r="D4" i="2" l="1"/>
  <c r="E4" i="2"/>
  <c r="F4" i="2"/>
  <c r="E9" i="2"/>
  <c r="F9" i="2"/>
</calcChain>
</file>

<file path=xl/sharedStrings.xml><?xml version="1.0" encoding="utf-8"?>
<sst xmlns="http://schemas.openxmlformats.org/spreadsheetml/2006/main" count="147" uniqueCount="135">
  <si>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</si>
  <si>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</si>
  <si>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</si>
  <si>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</si>
  <si>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</si>
  <si>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</si>
  <si>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</si>
  <si>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</si>
  <si>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</si>
  <si>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</si>
  <si>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</si>
  <si>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</si>
  <si>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</si>
  <si>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</si>
  <si>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</si>
  <si>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</si>
  <si>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</si>
  <si>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</si>
  <si>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</si>
  <si>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</si>
  <si>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</si>
  <si>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</si>
  <si>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</si>
  <si>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</si>
  <si>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</si>
  <si>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</si>
  <si>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</si>
  <si>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</si>
  <si>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</si>
  <si>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</si>
  <si>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</si>
  <si>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</si>
  <si>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</si>
  <si>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</si>
  <si>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</si>
  <si>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</si>
  <si>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</si>
  <si>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</si>
  <si>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</si>
  <si>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</si>
  <si>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</si>
  <si>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</si>
  <si>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</si>
  <si>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</si>
  <si>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</si>
  <si>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</si>
  <si>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</si>
  <si>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</si>
  <si>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</si>
  <si>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</si>
  <si>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</si>
  <si>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</si>
  <si>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</si>
  <si>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</si>
  <si>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</si>
  <si>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</si>
  <si>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</si>
  <si>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</si>
  <si>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</si>
  <si>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</si>
  <si>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</si>
  <si>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</si>
  <si>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</si>
  <si>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</si>
  <si>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</si>
  <si>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</si>
  <si>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</si>
  <si>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</si>
  <si>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</si>
  <si>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</si>
  <si>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</si>
  <si>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</si>
  <si>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</si>
  <si>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</si>
  <si>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</si>
  <si>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</si>
  <si>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</si>
  <si>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</si>
  <si>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</si>
  <si>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</si>
  <si>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</si>
  <si>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</si>
  <si>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</si>
  <si>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</si>
  <si>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</si>
  <si>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</si>
  <si>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</si>
  <si>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</si>
  <si>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</si>
  <si>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ARCANO CAPITAL</t>
  </si>
  <si>
    <t>ARCANO ASESORES</t>
  </si>
  <si>
    <t>ALLIANZ POPULAR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</si>
  <si>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</si>
  <si>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</si>
  <si>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</si>
  <si>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</si>
  <si>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</si>
  <si>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</si>
  <si>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</si>
  <si>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</si>
  <si>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</si>
  <si>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</si>
  <si>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</si>
  <si>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</si>
  <si>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</si>
  <si>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</si>
  <si>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</si>
  <si>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</si>
  <si>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</si>
  <si>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</si>
  <si>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</si>
  <si>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</si>
  <si>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</si>
  <si>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</si>
  <si>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</si>
  <si>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</si>
  <si>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</si>
  <si>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</si>
  <si>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</si>
  <si>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</si>
  <si>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</si>
  <si>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</si>
  <si>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</si>
  <si>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SANTANDER</t>
  </si>
  <si>
    <t>ESFERA CAPITAL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</si>
  <si>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</si>
  <si>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</si>
  <si>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</si>
  <si>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</si>
  <si>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</si>
  <si>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</si>
  <si>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</si>
  <si>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t>(*) Información número accionistas: últimos datos disponibles. Datos actualizados en septiembre 2017</t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</si>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</sst>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p_t_a_-;\-* #,##0.00\ _p_t_a_-;_-* &quot;-&quot;??\ _p_t_a_-;_-@_-"/>
    <numFmt numFmtId="165" formatCode="dd\-mm\-yy"/>
  </numFmts>
  <fonts count="40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indexed="53"/>
      <name val="Arial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/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/>
      <top style="medium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  <border>
      <left/>
      <right style="thin">
        <color rgb="FF003380"/>
      </right>
      <top style="dotted">
        <color indexed="52"/>
      </top>
      <bottom style="thin">
        <color rgb="FF002060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rgb="FF002060"/>
      </bottom>
      <diagonal/>
    </border>
    <border>
      <left style="thin">
        <color rgb="FF003380"/>
      </left>
      <right/>
      <top style="dotted">
        <color indexed="52"/>
      </top>
      <bottom style="thin">
        <color rgb="FF002060"/>
      </bottom>
      <diagonal/>
    </border>
    <border>
      <left/>
      <right style="thin">
        <color rgb="FF003380"/>
      </right>
      <top style="thin">
        <color rgb="FF002060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002060"/>
      </top>
      <bottom style="dotted">
        <color rgb="FFF67307"/>
      </bottom>
      <diagonal/>
    </border>
    <border>
      <left style="thin">
        <color rgb="FF003380"/>
      </left>
      <right/>
      <top style="thin">
        <color rgb="FF002060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thin">
        <color rgb="FF003380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rgb="FF003380"/>
      </bottom>
      <diagonal/>
    </border>
    <border>
      <left style="thin">
        <color rgb="FF003380"/>
      </left>
      <right/>
      <top style="dotted">
        <color indexed="52"/>
      </top>
      <bottom style="thin">
        <color rgb="FF003380"/>
      </bottom>
      <diagonal/>
    </border>
  </borders>
  <cellStyleXfs count="52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22" borderId="4" applyNumberFormat="0" applyAlignment="0" applyProtection="0"/>
    <xf numFmtId="0" fontId="10" fillId="23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13" fillId="30" borderId="4" applyNumberFormat="0" applyAlignment="0" applyProtection="0"/>
    <xf numFmtId="0" fontId="14" fillId="31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2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3" borderId="7" applyNumberFormat="0" applyFont="0" applyAlignment="0" applyProtection="0"/>
    <xf numFmtId="0" fontId="16" fillId="22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</cellStyleXfs>
  <cellXfs count="109">
    <xf numFmtId="0" fontId="0" fillId="0" borderId="0" xfId="0"/>
    <xf numFmtId="165" fontId="23" fillId="35" borderId="32" xfId="0" applyNumberFormat="1" applyFont="1" applyFill="1" applyBorder="1" applyAlignment="1">
      <alignment horizontal="center" vertical="center"/>
    </xf>
    <xf numFmtId="0" fontId="24" fillId="0" borderId="0" xfId="0" applyFont="1" applyBorder="1"/>
    <xf numFmtId="0" fontId="25" fillId="34" borderId="12" xfId="0" applyFont="1" applyFill="1" applyBorder="1" applyAlignment="1">
      <alignment horizontal="center"/>
    </xf>
    <xf numFmtId="0" fontId="25" fillId="34" borderId="13" xfId="0" applyFont="1" applyFill="1" applyBorder="1" applyAlignment="1">
      <alignment horizontal="center"/>
    </xf>
    <xf numFmtId="3" fontId="25" fillId="34" borderId="13" xfId="0" applyNumberFormat="1" applyFont="1" applyFill="1" applyBorder="1" applyAlignment="1">
      <alignment horizontal="center"/>
    </xf>
    <xf numFmtId="3" fontId="25" fillId="34" borderId="14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7" fillId="36" borderId="36" xfId="0" applyFont="1" applyFill="1" applyBorder="1" applyAlignment="1">
      <alignment horizontal="right" vertical="center" indent="1"/>
    </xf>
    <xf numFmtId="0" fontId="24" fillId="0" borderId="0" xfId="0" applyFont="1" applyFill="1" applyBorder="1"/>
    <xf numFmtId="0" fontId="27" fillId="36" borderId="15" xfId="0" applyFont="1" applyFill="1" applyBorder="1" applyAlignment="1">
      <alignment horizontal="right" vertical="center" indent="1"/>
    </xf>
    <xf numFmtId="0" fontId="27" fillId="36" borderId="18" xfId="0" applyFont="1" applyFill="1" applyBorder="1" applyAlignment="1">
      <alignment horizontal="right" vertical="center" indent="1"/>
    </xf>
    <xf numFmtId="0" fontId="33" fillId="0" borderId="0" xfId="0" applyFont="1" applyFill="1" applyBorder="1"/>
    <xf numFmtId="0" fontId="27" fillId="36" borderId="21" xfId="0" applyFont="1" applyFill="1" applyBorder="1" applyAlignment="1">
      <alignment horizontal="right" vertical="center" indent="1"/>
    </xf>
    <xf numFmtId="0" fontId="27" fillId="36" borderId="39" xfId="0" applyFont="1" applyFill="1" applyBorder="1" applyAlignment="1">
      <alignment horizontal="right" vertical="center" indent="1"/>
    </xf>
    <xf numFmtId="0" fontId="27" fillId="36" borderId="42" xfId="0" applyFont="1" applyFill="1" applyBorder="1" applyAlignment="1">
      <alignment horizontal="right" vertical="center" indent="1"/>
    </xf>
    <xf numFmtId="0" fontId="27" fillId="36" borderId="24" xfId="0" applyFont="1" applyFill="1" applyBorder="1" applyAlignment="1">
      <alignment horizontal="right" vertical="center" indent="1"/>
    </xf>
    <xf numFmtId="0" fontId="27" fillId="36" borderId="27" xfId="0" applyFont="1" applyFill="1" applyBorder="1" applyAlignment="1">
      <alignment horizontal="right" vertical="center" indent="1"/>
    </xf>
    <xf numFmtId="3" fontId="34" fillId="2" borderId="1" xfId="0" applyNumberFormat="1" applyFont="1" applyFill="1" applyBorder="1" applyAlignment="1">
      <alignment horizontal="right" vertical="center" indent="1"/>
    </xf>
    <xf numFmtId="3" fontId="34" fillId="34" borderId="2" xfId="0" applyNumberFormat="1" applyFont="1" applyFill="1" applyBorder="1" applyAlignment="1">
      <alignment horizontal="right" vertical="center" indent="1"/>
    </xf>
    <xf numFmtId="3" fontId="34" fillId="34" borderId="3" xfId="0" applyNumberFormat="1" applyFont="1" applyFill="1" applyBorder="1" applyAlignment="1">
      <alignment horizontal="right" vertical="center" indent="1"/>
    </xf>
    <xf numFmtId="0" fontId="36" fillId="0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vertical="center"/>
    </xf>
    <xf numFmtId="0" fontId="37" fillId="0" borderId="0" xfId="0" applyFont="1" applyBorder="1"/>
    <xf numFmtId="0" fontId="37" fillId="0" borderId="0" xfId="0" applyFont="1" applyFill="1" applyBorder="1"/>
    <xf numFmtId="0" fontId="28" fillId="0" borderId="37" xfId="0" applyFont="1" applyFill="1" applyBorder="1" applyAlignment="1">
      <alignment horizontal="left" vertical="center" indent="1"/>
    </xf>
    <xf numFmtId="0" fontId="29" fillId="0" borderId="37" xfId="0" applyFont="1" applyFill="1" applyBorder="1" applyAlignment="1">
      <alignment horizontal="left" vertical="center" indent="1"/>
    </xf>
    <xf numFmtId="3" fontId="30" fillId="0" borderId="37" xfId="0" applyNumberFormat="1" applyFont="1" applyFill="1" applyBorder="1" applyAlignment="1">
      <alignment horizontal="right" vertical="center" indent="1"/>
    </xf>
    <xf numFmtId="0" fontId="30" fillId="0" borderId="37" xfId="0" applyFont="1" applyFill="1" applyBorder="1" applyAlignment="1">
      <alignment horizontal="right" vertical="center" indent="1"/>
    </xf>
    <xf numFmtId="3" fontId="30" fillId="0" borderId="38" xfId="0" applyNumberFormat="1" applyFont="1" applyFill="1" applyBorder="1" applyAlignment="1">
      <alignment horizontal="right" vertical="center" indent="1"/>
    </xf>
    <xf numFmtId="0" fontId="31" fillId="0" borderId="16" xfId="0" applyFont="1" applyFill="1" applyBorder="1" applyAlignment="1">
      <alignment horizontal="left" vertical="center" indent="1"/>
    </xf>
    <xf numFmtId="0" fontId="29" fillId="0" borderId="16" xfId="0" applyFont="1" applyFill="1" applyBorder="1" applyAlignment="1">
      <alignment horizontal="left" vertical="center" indent="1"/>
    </xf>
    <xf numFmtId="3" fontId="32" fillId="0" borderId="16" xfId="0" applyNumberFormat="1" applyFont="1" applyFill="1" applyBorder="1" applyAlignment="1">
      <alignment horizontal="right" vertical="center" indent="1"/>
    </xf>
    <xf numFmtId="3" fontId="32" fillId="0" borderId="17" xfId="0" applyNumberFormat="1" applyFont="1" applyFill="1" applyBorder="1" applyAlignment="1">
      <alignment horizontal="right" vertical="center" indent="1"/>
    </xf>
    <xf numFmtId="0" fontId="28" fillId="0" borderId="19" xfId="0" applyFont="1" applyFill="1" applyBorder="1" applyAlignment="1">
      <alignment horizontal="left" vertical="center" indent="1"/>
    </xf>
    <xf numFmtId="0" fontId="29" fillId="0" borderId="19" xfId="0" quotePrefix="1" applyFont="1" applyFill="1" applyBorder="1" applyAlignment="1">
      <alignment horizontal="left" vertical="center" indent="1"/>
    </xf>
    <xf numFmtId="3" fontId="30" fillId="0" borderId="19" xfId="0" applyNumberFormat="1" applyFont="1" applyFill="1" applyBorder="1" applyAlignment="1">
      <alignment horizontal="right" vertical="center" indent="1"/>
    </xf>
    <xf numFmtId="0" fontId="30" fillId="0" borderId="19" xfId="0" applyFont="1" applyFill="1" applyBorder="1" applyAlignment="1">
      <alignment horizontal="right" vertical="center" indent="1"/>
    </xf>
    <xf numFmtId="3" fontId="30" fillId="0" borderId="20" xfId="0" applyNumberFormat="1" applyFont="1" applyFill="1" applyBorder="1" applyAlignment="1">
      <alignment horizontal="right" vertical="center" indent="1"/>
    </xf>
    <xf numFmtId="0" fontId="28" fillId="0" borderId="22" xfId="0" applyFont="1" applyFill="1" applyBorder="1" applyAlignment="1">
      <alignment horizontal="left" vertical="center" indent="1"/>
    </xf>
    <xf numFmtId="0" fontId="29" fillId="0" borderId="22" xfId="0" quotePrefix="1" applyFont="1" applyFill="1" applyBorder="1" applyAlignment="1">
      <alignment horizontal="left" vertical="center" indent="1"/>
    </xf>
    <xf numFmtId="3" fontId="30" fillId="0" borderId="22" xfId="0" applyNumberFormat="1" applyFont="1" applyFill="1" applyBorder="1" applyAlignment="1">
      <alignment horizontal="right" vertical="center" indent="1"/>
    </xf>
    <xf numFmtId="0" fontId="30" fillId="0" borderId="22" xfId="0" applyFont="1" applyFill="1" applyBorder="1" applyAlignment="1">
      <alignment horizontal="right" vertical="center" indent="1"/>
    </xf>
    <xf numFmtId="3" fontId="30" fillId="0" borderId="23" xfId="0" applyNumberFormat="1" applyFont="1" applyFill="1" applyBorder="1" applyAlignment="1">
      <alignment horizontal="right" vertical="center" indent="1"/>
    </xf>
    <xf numFmtId="0" fontId="28" fillId="0" borderId="40" xfId="0" applyFont="1" applyFill="1" applyBorder="1" applyAlignment="1">
      <alignment horizontal="left" vertical="center" indent="1"/>
    </xf>
    <xf numFmtId="0" fontId="29" fillId="0" borderId="40" xfId="0" applyFont="1" applyFill="1" applyBorder="1" applyAlignment="1">
      <alignment horizontal="left" vertical="center" indent="1"/>
    </xf>
    <xf numFmtId="3" fontId="30" fillId="0" borderId="40" xfId="0" applyNumberFormat="1" applyFont="1" applyFill="1" applyBorder="1" applyAlignment="1">
      <alignment horizontal="right" vertical="center" indent="1"/>
    </xf>
    <xf numFmtId="0" fontId="30" fillId="0" borderId="40" xfId="0" applyFont="1" applyFill="1" applyBorder="1" applyAlignment="1">
      <alignment horizontal="right" vertical="center" indent="1"/>
    </xf>
    <xf numFmtId="3" fontId="30" fillId="0" borderId="41" xfId="0" applyNumberFormat="1" applyFont="1" applyFill="1" applyBorder="1" applyAlignment="1">
      <alignment horizontal="right" vertical="center" indent="1"/>
    </xf>
    <xf numFmtId="0" fontId="28" fillId="0" borderId="43" xfId="0" applyFont="1" applyFill="1" applyBorder="1" applyAlignment="1">
      <alignment horizontal="left" vertical="center" indent="1"/>
    </xf>
    <xf numFmtId="0" fontId="29" fillId="0" borderId="43" xfId="0" applyFont="1" applyFill="1" applyBorder="1" applyAlignment="1">
      <alignment horizontal="left" vertical="center" indent="1"/>
    </xf>
    <xf numFmtId="3" fontId="30" fillId="0" borderId="43" xfId="0" applyNumberFormat="1" applyFont="1" applyFill="1" applyBorder="1" applyAlignment="1">
      <alignment horizontal="right" vertical="center" indent="1"/>
    </xf>
    <xf numFmtId="0" fontId="30" fillId="0" borderId="43" xfId="0" applyFont="1" applyFill="1" applyBorder="1" applyAlignment="1">
      <alignment horizontal="right" vertical="center" indent="1"/>
    </xf>
    <xf numFmtId="3" fontId="30" fillId="0" borderId="44" xfId="0" applyNumberFormat="1" applyFont="1" applyFill="1" applyBorder="1" applyAlignment="1">
      <alignment horizontal="right" vertical="center" indent="1"/>
    </xf>
    <xf numFmtId="0" fontId="28" fillId="0" borderId="16" xfId="0" applyFont="1" applyFill="1" applyBorder="1" applyAlignment="1">
      <alignment horizontal="left" vertical="center" indent="1"/>
    </xf>
    <xf numFmtId="0" fontId="32" fillId="0" borderId="16" xfId="0" applyFont="1" applyFill="1" applyBorder="1" applyAlignment="1">
      <alignment horizontal="right" vertical="center" indent="1"/>
    </xf>
    <xf numFmtId="0" fontId="29" fillId="0" borderId="19" xfId="0" applyFont="1" applyFill="1" applyBorder="1" applyAlignment="1">
      <alignment horizontal="left" vertical="center" indent="1"/>
    </xf>
    <xf numFmtId="0" fontId="28" fillId="0" borderId="25" xfId="0" applyFont="1" applyFill="1" applyBorder="1" applyAlignment="1">
      <alignment horizontal="left" vertical="center" indent="1"/>
    </xf>
    <xf numFmtId="0" fontId="29" fillId="0" borderId="25" xfId="0" quotePrefix="1" applyFont="1" applyFill="1" applyBorder="1" applyAlignment="1">
      <alignment horizontal="left" vertical="center" indent="1"/>
    </xf>
    <xf numFmtId="3" fontId="30" fillId="0" borderId="25" xfId="0" applyNumberFormat="1" applyFont="1" applyFill="1" applyBorder="1" applyAlignment="1">
      <alignment horizontal="right" vertical="center" indent="1"/>
    </xf>
    <xf numFmtId="0" fontId="30" fillId="0" borderId="25" xfId="0" applyFont="1" applyFill="1" applyBorder="1" applyAlignment="1">
      <alignment horizontal="right" vertical="center" indent="1"/>
    </xf>
    <xf numFmtId="3" fontId="30" fillId="0" borderId="26" xfId="0" applyNumberFormat="1" applyFont="1" applyFill="1" applyBorder="1" applyAlignment="1">
      <alignment horizontal="right" vertical="center" indent="1"/>
    </xf>
    <xf numFmtId="0" fontId="28" fillId="0" borderId="28" xfId="0" applyFont="1" applyFill="1" applyBorder="1" applyAlignment="1">
      <alignment horizontal="left" vertical="center" indent="1"/>
    </xf>
    <xf numFmtId="0" fontId="29" fillId="0" borderId="28" xfId="0" applyFont="1" applyFill="1" applyBorder="1" applyAlignment="1">
      <alignment horizontal="left" vertical="center" indent="1"/>
    </xf>
    <xf numFmtId="3" fontId="30" fillId="0" borderId="28" xfId="0" applyNumberFormat="1" applyFont="1" applyFill="1" applyBorder="1" applyAlignment="1">
      <alignment horizontal="right" vertical="center" indent="1"/>
    </xf>
    <xf numFmtId="0" fontId="30" fillId="0" borderId="28" xfId="0" applyFont="1" applyFill="1" applyBorder="1" applyAlignment="1">
      <alignment horizontal="right" vertical="center" indent="1"/>
    </xf>
    <xf numFmtId="3" fontId="30" fillId="0" borderId="29" xfId="0" applyNumberFormat="1" applyFont="1" applyFill="1" applyBorder="1" applyAlignment="1">
      <alignment horizontal="right" vertical="center" indent="1"/>
    </xf>
    <xf numFmtId="0" fontId="28" fillId="0" borderId="34" xfId="0" applyFont="1" applyFill="1" applyBorder="1" applyAlignment="1">
      <alignment horizontal="left" vertical="center" indent="1"/>
    </xf>
    <xf numFmtId="0" fontId="29" fillId="0" borderId="33" xfId="0" applyFont="1" applyFill="1" applyBorder="1" applyAlignment="1">
      <alignment horizontal="left" vertical="center" indent="1"/>
    </xf>
    <xf numFmtId="3" fontId="30" fillId="0" borderId="34" xfId="0" applyNumberFormat="1" applyFont="1" applyFill="1" applyBorder="1" applyAlignment="1">
      <alignment horizontal="right" vertical="center" indent="1"/>
    </xf>
    <xf numFmtId="0" fontId="30" fillId="0" borderId="34" xfId="0" applyFont="1" applyFill="1" applyBorder="1" applyAlignment="1">
      <alignment horizontal="right" vertical="center" indent="1"/>
    </xf>
    <xf numFmtId="3" fontId="30" fillId="0" borderId="35" xfId="0" applyNumberFormat="1" applyFont="1" applyFill="1" applyBorder="1" applyAlignment="1">
      <alignment horizontal="right" vertical="center" indent="1"/>
    </xf>
    <xf numFmtId="0" fontId="10" fillId="34" borderId="3" xfId="0" applyFont="1" applyFill="1" applyBorder="1" applyAlignment="1">
      <alignment horizontal="left" vertical="center" indent="1"/>
    </xf>
    <xf numFmtId="0" fontId="35" fillId="34" borderId="1" xfId="0" applyFont="1" applyFill="1" applyBorder="1" applyAlignment="1">
      <alignment horizontal="left" vertical="center" indent="1"/>
    </xf>
    <xf numFmtId="0" fontId="23" fillId="35" borderId="30" xfId="0" applyFont="1" applyFill="1" applyBorder="1" applyAlignment="1">
      <alignment horizontal="center" vertical="center"/>
    </xf>
    <xf numFmtId="0" fontId="23" fillId="35" borderId="31" xfId="0" applyFont="1" applyFill="1" applyBorder="1" applyAlignment="1">
      <alignment horizontal="center" vertical="center"/>
    </xf>
    <xf numFmtId="0" fontId="28" fillId="0" borderId="29" xfId="0" applyFont="1" applyFill="1" applyBorder="1" applyAlignment="1">
      <alignment horizontal="left" vertical="center" indent="1"/>
    </xf>
    <xf numFmtId="0" fontId="29" fillId="0" borderId="27" xfId="0" applyFont="1" applyFill="1" applyBorder="1" applyAlignment="1">
      <alignment horizontal="left" vertical="center" indent="1"/>
    </xf>
    <xf numFmtId="0" fontId="27" fillId="36" borderId="45" xfId="0" applyFont="1" applyFill="1" applyBorder="1" applyAlignment="1">
      <alignment horizontal="right" vertical="center" indent="1"/>
    </xf>
    <xf numFmtId="0" fontId="28" fillId="0" borderId="46" xfId="0" applyFont="1" applyFill="1" applyBorder="1" applyAlignment="1">
      <alignment horizontal="left" vertical="center" indent="1"/>
    </xf>
    <xf numFmtId="0" fontId="29" fillId="0" borderId="46" xfId="0" applyFont="1" applyFill="1" applyBorder="1" applyAlignment="1">
      <alignment horizontal="left" vertical="center" indent="1"/>
    </xf>
    <xf numFmtId="3" fontId="30" fillId="0" borderId="46" xfId="0" applyNumberFormat="1" applyFont="1" applyFill="1" applyBorder="1" applyAlignment="1">
      <alignment horizontal="right" vertical="center" indent="1"/>
    </xf>
    <xf numFmtId="0" fontId="30" fillId="0" borderId="46" xfId="0" applyFont="1" applyFill="1" applyBorder="1" applyAlignment="1">
      <alignment horizontal="right" vertical="center" indent="1"/>
    </xf>
    <xf numFmtId="3" fontId="30" fillId="0" borderId="47" xfId="0" applyNumberFormat="1" applyFont="1" applyFill="1" applyBorder="1" applyAlignment="1">
      <alignment horizontal="right" vertical="center" indent="1"/>
    </xf>
    <xf numFmtId="0" fontId="27" fillId="36" borderId="48" xfId="0" applyFont="1" applyFill="1" applyBorder="1" applyAlignment="1">
      <alignment horizontal="right" vertical="center" indent="1"/>
    </xf>
    <xf numFmtId="0" fontId="28" fillId="0" borderId="49" xfId="0" applyFont="1" applyFill="1" applyBorder="1" applyAlignment="1">
      <alignment horizontal="left" vertical="center" indent="1"/>
    </xf>
    <xf numFmtId="0" fontId="29" fillId="0" borderId="49" xfId="0" applyFont="1" applyFill="1" applyBorder="1" applyAlignment="1">
      <alignment horizontal="left" vertical="center" indent="1"/>
    </xf>
    <xf numFmtId="3" fontId="30" fillId="0" borderId="49" xfId="0" applyNumberFormat="1" applyFont="1" applyFill="1" applyBorder="1" applyAlignment="1">
      <alignment horizontal="right" vertical="center" indent="1"/>
    </xf>
    <xf numFmtId="0" fontId="30" fillId="0" borderId="49" xfId="0" applyFont="1" applyFill="1" applyBorder="1" applyAlignment="1">
      <alignment horizontal="right" vertical="center" indent="1"/>
    </xf>
    <xf numFmtId="3" fontId="30" fillId="0" borderId="50" xfId="0" applyNumberFormat="1" applyFont="1" applyFill="1" applyBorder="1" applyAlignment="1">
      <alignment horizontal="right" vertical="center" indent="1"/>
    </xf>
    <xf numFmtId="0" fontId="27" fillId="36" borderId="51" xfId="0" applyFont="1" applyFill="1" applyBorder="1" applyAlignment="1">
      <alignment horizontal="right" vertical="center" indent="1"/>
    </xf>
    <xf numFmtId="0" fontId="28" fillId="0" borderId="52" xfId="0" applyFont="1" applyFill="1" applyBorder="1" applyAlignment="1">
      <alignment horizontal="left" vertical="center" indent="1"/>
    </xf>
    <xf numFmtId="0" fontId="29" fillId="0" borderId="52" xfId="0" applyFont="1" applyFill="1" applyBorder="1" applyAlignment="1">
      <alignment horizontal="left" vertical="center" indent="1"/>
    </xf>
    <xf numFmtId="3" fontId="30" fillId="0" borderId="52" xfId="0" applyNumberFormat="1" applyFont="1" applyFill="1" applyBorder="1" applyAlignment="1">
      <alignment horizontal="right" vertical="center" indent="1"/>
    </xf>
    <xf numFmtId="0" fontId="30" fillId="0" borderId="52" xfId="0" applyFont="1" applyFill="1" applyBorder="1" applyAlignment="1">
      <alignment horizontal="right" vertical="center" indent="1"/>
    </xf>
    <xf numFmtId="3" fontId="30" fillId="0" borderId="53" xfId="0" applyNumberFormat="1" applyFont="1" applyFill="1" applyBorder="1" applyAlignment="1">
      <alignment horizontal="right" vertical="center" indent="1"/>
    </xf>
    <xf numFmtId="0" fontId="27" fillId="36" borderId="54" xfId="0" applyFont="1" applyFill="1" applyBorder="1" applyAlignment="1">
      <alignment horizontal="right" vertical="center" indent="1"/>
    </xf>
    <xf numFmtId="0" fontId="28" fillId="0" borderId="55" xfId="0" applyFont="1" applyFill="1" applyBorder="1" applyAlignment="1">
      <alignment horizontal="left" vertical="center" indent="1"/>
    </xf>
    <xf numFmtId="0" fontId="29" fillId="0" borderId="54" xfId="0" applyFont="1" applyFill="1" applyBorder="1" applyAlignment="1">
      <alignment horizontal="left" vertical="center" indent="1"/>
    </xf>
    <xf numFmtId="3" fontId="30" fillId="0" borderId="56" xfId="0" applyNumberFormat="1" applyFont="1" applyFill="1" applyBorder="1" applyAlignment="1">
      <alignment horizontal="right" vertical="center" indent="1"/>
    </xf>
    <xf numFmtId="0" fontId="30" fillId="0" borderId="56" xfId="0" applyFont="1" applyFill="1" applyBorder="1" applyAlignment="1">
      <alignment horizontal="right" vertical="center" indent="1"/>
    </xf>
    <xf numFmtId="3" fontId="30" fillId="0" borderId="55" xfId="0" applyNumberFormat="1" applyFont="1" applyFill="1" applyBorder="1" applyAlignment="1">
      <alignment horizontal="right" vertical="center" indent="1"/>
    </xf>
    <xf numFmtId="0" fontId="27" fillId="36" borderId="57" xfId="0" applyFont="1" applyFill="1" applyBorder="1" applyAlignment="1">
      <alignment horizontal="right" vertical="center" indent="1"/>
    </xf>
    <xf numFmtId="0" fontId="28" fillId="0" borderId="58" xfId="0" applyFont="1" applyFill="1" applyBorder="1" applyAlignment="1">
      <alignment horizontal="left" vertical="center" indent="1"/>
    </xf>
    <xf numFmtId="0" fontId="29" fillId="0" borderId="58" xfId="0" applyFont="1" applyFill="1" applyBorder="1" applyAlignment="1">
      <alignment horizontal="left" vertical="center" indent="1"/>
    </xf>
    <xf numFmtId="3" fontId="30" fillId="0" borderId="58" xfId="0" applyNumberFormat="1" applyFont="1" applyFill="1" applyBorder="1" applyAlignment="1">
      <alignment horizontal="right" vertical="center" indent="1"/>
    </xf>
    <xf numFmtId="0" fontId="30" fillId="0" borderId="58" xfId="0" applyFont="1" applyFill="1" applyBorder="1" applyAlignment="1">
      <alignment horizontal="right" vertical="center" indent="1"/>
    </xf>
    <xf numFmtId="3" fontId="30" fillId="0" borderId="59" xfId="0" applyNumberFormat="1" applyFont="1" applyFill="1" applyBorder="1" applyAlignment="1">
      <alignment horizontal="right" vertical="center" indent="1"/>
    </xf>
  </cellXfs>
  <cellStyles count="52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24" customWidth="1"/>
    <col min="2" max="2" width="28.28515625" style="24" customWidth="1"/>
    <col min="3" max="3" width="38.28515625" style="25" customWidth="1"/>
    <col min="4" max="4" width="14.7109375" style="25" customWidth="1"/>
    <col min="5" max="5" width="9" style="25" customWidth="1"/>
    <col min="6" max="6" width="14.85546875" style="25" customWidth="1"/>
    <col min="7" max="16384" width="11.42578125" style="2"/>
  </cols>
  <sheetData>
    <row r="1" spans="1:6" ht="18" customHeight="1" thickBot="1" x14ac:dyDescent="0.3">
      <c r="A1" s="75" t="s">
        <v>14</v>
      </c>
      <c r="B1" s="76"/>
      <c r="C1" s="76"/>
      <c r="D1" s="76"/>
      <c r="E1" s="76"/>
      <c r="F1" s="1">
        <v>43100</v>
      </c>
    </row>
    <row r="2" spans="1:6" s="7" customFormat="1" ht="17.45" customHeight="1" x14ac:dyDescent="0.25">
      <c r="A2" s="3" t="s">
        <v>53</v>
      </c>
      <c r="B2" s="3" t="s">
        <v>10</v>
      </c>
      <c r="C2" s="4" t="s">
        <v>11</v>
      </c>
      <c r="D2" s="5" t="s">
        <v>120</v>
      </c>
      <c r="E2" s="4" t="s">
        <v>121</v>
      </c>
      <c r="F2" s="6" t="s">
        <v>122</v>
      </c>
    </row>
    <row r="3" spans="1:6" s="9" customFormat="1" ht="12.2" customHeight="1" thickBot="1" x14ac:dyDescent="0.3">
      <c r="A3" s="8">
        <v>1</v>
      </c>
      <c r="B3" s="26" t="s">
        <v>123</v>
      </c>
      <c r="C3" s="27" t="s">
        <v>51</v>
      </c>
      <c r="D3" s="28">
        <v>4906580.6603000006</v>
      </c>
      <c r="E3" s="29">
        <v>442</v>
      </c>
      <c r="F3" s="30">
        <v>107475</v>
      </c>
    </row>
    <row r="4" spans="1:6" s="9" customFormat="1" ht="12.2" customHeight="1" x14ac:dyDescent="0.25">
      <c r="A4" s="10">
        <v>2</v>
      </c>
      <c r="B4" s="31" t="s">
        <v>15</v>
      </c>
      <c r="C4" s="32"/>
      <c r="D4" s="33">
        <f>SUM(D5:D6)</f>
        <v>3407162.80418</v>
      </c>
      <c r="E4" s="33">
        <f>SUM(E5:E6)</f>
        <v>131</v>
      </c>
      <c r="F4" s="34">
        <f>SUM(F5:F6)</f>
        <v>28480</v>
      </c>
    </row>
    <row r="5" spans="1:6" s="12" customFormat="1" ht="12.2" customHeight="1" x14ac:dyDescent="0.25">
      <c r="A5" s="11"/>
      <c r="B5" s="35"/>
      <c r="C5" s="36" t="s">
        <v>97</v>
      </c>
      <c r="D5" s="37">
        <v>3350046.80418</v>
      </c>
      <c r="E5" s="38">
        <v>125</v>
      </c>
      <c r="F5" s="39">
        <v>26683</v>
      </c>
    </row>
    <row r="6" spans="1:6" s="9" customFormat="1" ht="12.2" customHeight="1" thickBot="1" x14ac:dyDescent="0.3">
      <c r="A6" s="13"/>
      <c r="B6" s="40"/>
      <c r="C6" s="41" t="s">
        <v>43</v>
      </c>
      <c r="D6" s="42">
        <v>57116</v>
      </c>
      <c r="E6" s="43">
        <v>6</v>
      </c>
      <c r="F6" s="44">
        <v>1797</v>
      </c>
    </row>
    <row r="7" spans="1:6" s="9" customFormat="1" ht="12.2" customHeight="1" x14ac:dyDescent="0.25">
      <c r="A7" s="14">
        <v>3</v>
      </c>
      <c r="B7" s="45" t="s">
        <v>0</v>
      </c>
      <c r="C7" s="46" t="s">
        <v>96</v>
      </c>
      <c r="D7" s="47">
        <v>3198378</v>
      </c>
      <c r="E7" s="48">
        <v>326</v>
      </c>
      <c r="F7" s="49">
        <v>42273</v>
      </c>
    </row>
    <row r="8" spans="1:6" s="9" customFormat="1" ht="12.2" customHeight="1" thickBot="1" x14ac:dyDescent="0.3">
      <c r="A8" s="15">
        <v>4</v>
      </c>
      <c r="B8" s="50" t="s">
        <v>1</v>
      </c>
      <c r="C8" s="51" t="s">
        <v>48</v>
      </c>
      <c r="D8" s="52">
        <v>2636861</v>
      </c>
      <c r="E8" s="53">
        <v>371</v>
      </c>
      <c r="F8" s="54">
        <v>44820</v>
      </c>
    </row>
    <row r="9" spans="1:6" s="9" customFormat="1" ht="12.2" customHeight="1" x14ac:dyDescent="0.25">
      <c r="A9" s="10">
        <v>5</v>
      </c>
      <c r="B9" s="31" t="s">
        <v>2</v>
      </c>
      <c r="C9" s="55"/>
      <c r="D9" s="33">
        <f>SUM(D10:D11)</f>
        <v>2137680</v>
      </c>
      <c r="E9" s="56">
        <f>SUM(E10:E11)</f>
        <v>178</v>
      </c>
      <c r="F9" s="34">
        <f>SUM(F10:F11)</f>
        <v>23113</v>
      </c>
    </row>
    <row r="10" spans="1:6" s="9" customFormat="1" ht="12.2" customHeight="1" x14ac:dyDescent="0.25">
      <c r="A10" s="11"/>
      <c r="B10" s="35"/>
      <c r="C10" s="57" t="s">
        <v>37</v>
      </c>
      <c r="D10" s="37">
        <v>2123289</v>
      </c>
      <c r="E10" s="38">
        <v>177</v>
      </c>
      <c r="F10" s="39">
        <v>22140</v>
      </c>
    </row>
    <row r="11" spans="1:6" s="9" customFormat="1" ht="12.2" customHeight="1" thickBot="1" x14ac:dyDescent="0.3">
      <c r="A11" s="16"/>
      <c r="B11" s="58"/>
      <c r="C11" s="59" t="s">
        <v>115</v>
      </c>
      <c r="D11" s="60">
        <v>14391</v>
      </c>
      <c r="E11" s="61">
        <v>1</v>
      </c>
      <c r="F11" s="62">
        <v>973</v>
      </c>
    </row>
    <row r="12" spans="1:6" s="9" customFormat="1" ht="12.2" customHeight="1" x14ac:dyDescent="0.25">
      <c r="A12" s="17">
        <v>6</v>
      </c>
      <c r="B12" s="63" t="s">
        <v>5</v>
      </c>
      <c r="C12" s="64" t="s">
        <v>54</v>
      </c>
      <c r="D12" s="65">
        <v>1636042</v>
      </c>
      <c r="E12" s="66">
        <v>154</v>
      </c>
      <c r="F12" s="67">
        <v>27750</v>
      </c>
    </row>
    <row r="13" spans="1:6" s="9" customFormat="1" ht="12.2" customHeight="1" x14ac:dyDescent="0.25">
      <c r="A13" s="17">
        <f>+A12+1</f>
        <v>7</v>
      </c>
      <c r="B13" s="63" t="s">
        <v>12</v>
      </c>
      <c r="C13" s="64" t="s">
        <v>39</v>
      </c>
      <c r="D13" s="65">
        <v>1633361.8798693391</v>
      </c>
      <c r="E13" s="66">
        <v>180</v>
      </c>
      <c r="F13" s="67">
        <v>23222</v>
      </c>
    </row>
    <row r="14" spans="1:6" s="9" customFormat="1" ht="12.2" customHeight="1" x14ac:dyDescent="0.25">
      <c r="A14" s="17">
        <f t="shared" ref="A14:A77" si="0">+A13+1</f>
        <v>8</v>
      </c>
      <c r="B14" s="63" t="s">
        <v>83</v>
      </c>
      <c r="C14" s="64" t="s">
        <v>95</v>
      </c>
      <c r="D14" s="65">
        <v>1570279</v>
      </c>
      <c r="E14" s="66">
        <v>174</v>
      </c>
      <c r="F14" s="67">
        <v>18994</v>
      </c>
    </row>
    <row r="15" spans="1:6" s="9" customFormat="1" ht="12.2" customHeight="1" x14ac:dyDescent="0.25">
      <c r="A15" s="17">
        <f t="shared" si="0"/>
        <v>9</v>
      </c>
      <c r="B15" s="63" t="s">
        <v>6</v>
      </c>
      <c r="C15" s="64" t="s">
        <v>28</v>
      </c>
      <c r="D15" s="65">
        <v>874869.91999999981</v>
      </c>
      <c r="E15" s="66">
        <v>80</v>
      </c>
      <c r="F15" s="67">
        <v>9681</v>
      </c>
    </row>
    <row r="16" spans="1:6" s="9" customFormat="1" ht="12.2" customHeight="1" x14ac:dyDescent="0.25">
      <c r="A16" s="17">
        <f t="shared" si="0"/>
        <v>10</v>
      </c>
      <c r="B16" s="63" t="s">
        <v>92</v>
      </c>
      <c r="C16" s="64" t="s">
        <v>113</v>
      </c>
      <c r="D16" s="65">
        <v>847671.73399614205</v>
      </c>
      <c r="E16" s="66">
        <v>6</v>
      </c>
      <c r="F16" s="67">
        <v>670</v>
      </c>
    </row>
    <row r="17" spans="1:6" s="9" customFormat="1" ht="12.2" customHeight="1" x14ac:dyDescent="0.25">
      <c r="A17" s="17">
        <f t="shared" si="0"/>
        <v>11</v>
      </c>
      <c r="B17" s="63" t="s">
        <v>4</v>
      </c>
      <c r="C17" s="64" t="s">
        <v>46</v>
      </c>
      <c r="D17" s="65">
        <v>815183</v>
      </c>
      <c r="E17" s="66">
        <v>13</v>
      </c>
      <c r="F17" s="67">
        <v>1367</v>
      </c>
    </row>
    <row r="18" spans="1:6" s="9" customFormat="1" ht="12.2" customHeight="1" x14ac:dyDescent="0.25">
      <c r="A18" s="17">
        <f t="shared" si="0"/>
        <v>12</v>
      </c>
      <c r="B18" s="63" t="s">
        <v>73</v>
      </c>
      <c r="C18" s="64" t="s">
        <v>98</v>
      </c>
      <c r="D18" s="65">
        <v>579175</v>
      </c>
      <c r="E18" s="66">
        <v>64</v>
      </c>
      <c r="F18" s="67">
        <v>6552</v>
      </c>
    </row>
    <row r="19" spans="1:6" s="9" customFormat="1" ht="12.2" customHeight="1" x14ac:dyDescent="0.25">
      <c r="A19" s="17">
        <f t="shared" si="0"/>
        <v>13</v>
      </c>
      <c r="B19" s="63" t="s">
        <v>3</v>
      </c>
      <c r="C19" s="64" t="s">
        <v>110</v>
      </c>
      <c r="D19" s="65">
        <v>475296</v>
      </c>
      <c r="E19" s="66">
        <v>53</v>
      </c>
      <c r="F19" s="67">
        <v>5705</v>
      </c>
    </row>
    <row r="20" spans="1:6" s="9" customFormat="1" ht="12.2" customHeight="1" x14ac:dyDescent="0.25">
      <c r="A20" s="17">
        <f t="shared" si="0"/>
        <v>14</v>
      </c>
      <c r="B20" s="63" t="s">
        <v>40</v>
      </c>
      <c r="C20" s="64" t="s">
        <v>56</v>
      </c>
      <c r="D20" s="65">
        <v>464458.3667393729</v>
      </c>
      <c r="E20" s="66">
        <v>67</v>
      </c>
      <c r="F20" s="67">
        <v>8095</v>
      </c>
    </row>
    <row r="21" spans="1:6" s="9" customFormat="1" ht="12.2" customHeight="1" x14ac:dyDescent="0.25">
      <c r="A21" s="17">
        <f t="shared" si="0"/>
        <v>15</v>
      </c>
      <c r="B21" s="63" t="s">
        <v>91</v>
      </c>
      <c r="C21" s="64" t="s">
        <v>72</v>
      </c>
      <c r="D21" s="65">
        <v>431061.64</v>
      </c>
      <c r="E21" s="66">
        <v>48</v>
      </c>
      <c r="F21" s="67">
        <v>5875</v>
      </c>
    </row>
    <row r="22" spans="1:6" s="9" customFormat="1" ht="12.2" customHeight="1" x14ac:dyDescent="0.25">
      <c r="A22" s="17">
        <f t="shared" si="0"/>
        <v>16</v>
      </c>
      <c r="B22" s="63" t="s">
        <v>17</v>
      </c>
      <c r="C22" s="64" t="s">
        <v>36</v>
      </c>
      <c r="D22" s="65">
        <v>420681</v>
      </c>
      <c r="E22" s="66">
        <v>31</v>
      </c>
      <c r="F22" s="67">
        <v>4361</v>
      </c>
    </row>
    <row r="23" spans="1:6" s="9" customFormat="1" ht="12.2" customHeight="1" x14ac:dyDescent="0.25">
      <c r="A23" s="17">
        <f t="shared" si="0"/>
        <v>17</v>
      </c>
      <c r="B23" s="63" t="s">
        <v>129</v>
      </c>
      <c r="C23" s="64" t="s">
        <v>42</v>
      </c>
      <c r="D23" s="65">
        <v>401930</v>
      </c>
      <c r="E23" s="66">
        <v>34</v>
      </c>
      <c r="F23" s="67">
        <v>7300</v>
      </c>
    </row>
    <row r="24" spans="1:6" s="9" customFormat="1" ht="12.2" customHeight="1" x14ac:dyDescent="0.25">
      <c r="A24" s="17">
        <f t="shared" si="0"/>
        <v>18</v>
      </c>
      <c r="B24" s="63" t="s">
        <v>86</v>
      </c>
      <c r="C24" s="64" t="s">
        <v>87</v>
      </c>
      <c r="D24" s="65">
        <v>367494.92345584196</v>
      </c>
      <c r="E24" s="66">
        <v>1</v>
      </c>
      <c r="F24" s="67">
        <v>199</v>
      </c>
    </row>
    <row r="25" spans="1:6" s="9" customFormat="1" ht="12.2" customHeight="1" x14ac:dyDescent="0.25">
      <c r="A25" s="17">
        <f t="shared" si="0"/>
        <v>19</v>
      </c>
      <c r="B25" s="63" t="s">
        <v>93</v>
      </c>
      <c r="C25" s="64" t="s">
        <v>94</v>
      </c>
      <c r="D25" s="65">
        <v>338824.94501999998</v>
      </c>
      <c r="E25" s="66">
        <v>43</v>
      </c>
      <c r="F25" s="67">
        <v>4797</v>
      </c>
    </row>
    <row r="26" spans="1:6" s="9" customFormat="1" ht="12.2" customHeight="1" x14ac:dyDescent="0.25">
      <c r="A26" s="17">
        <f t="shared" si="0"/>
        <v>20</v>
      </c>
      <c r="B26" s="63" t="s">
        <v>112</v>
      </c>
      <c r="C26" s="64" t="s">
        <v>58</v>
      </c>
      <c r="D26" s="65">
        <v>333241.07878163905</v>
      </c>
      <c r="E26" s="66">
        <v>45</v>
      </c>
      <c r="F26" s="67">
        <v>5640</v>
      </c>
    </row>
    <row r="27" spans="1:6" s="9" customFormat="1" ht="12.2" customHeight="1" x14ac:dyDescent="0.25">
      <c r="A27" s="17">
        <f t="shared" si="0"/>
        <v>21</v>
      </c>
      <c r="B27" s="63" t="s">
        <v>33</v>
      </c>
      <c r="C27" s="64" t="s">
        <v>44</v>
      </c>
      <c r="D27" s="65">
        <v>328694.77999999997</v>
      </c>
      <c r="E27" s="66">
        <v>31</v>
      </c>
      <c r="F27" s="67">
        <v>3846</v>
      </c>
    </row>
    <row r="28" spans="1:6" s="9" customFormat="1" ht="12.2" customHeight="1" x14ac:dyDescent="0.25">
      <c r="A28" s="17">
        <f t="shared" si="0"/>
        <v>22</v>
      </c>
      <c r="B28" s="63" t="s">
        <v>47</v>
      </c>
      <c r="C28" s="64" t="s">
        <v>50</v>
      </c>
      <c r="D28" s="65">
        <v>311841.07777464896</v>
      </c>
      <c r="E28" s="66">
        <v>23</v>
      </c>
      <c r="F28" s="67">
        <v>2542</v>
      </c>
    </row>
    <row r="29" spans="1:6" s="9" customFormat="1" ht="12.2" customHeight="1" x14ac:dyDescent="0.25">
      <c r="A29" s="17">
        <f t="shared" si="0"/>
        <v>23</v>
      </c>
      <c r="B29" s="63" t="s">
        <v>32</v>
      </c>
      <c r="C29" s="64" t="s">
        <v>55</v>
      </c>
      <c r="D29" s="65">
        <v>241167.23668894099</v>
      </c>
      <c r="E29" s="66">
        <v>38</v>
      </c>
      <c r="F29" s="67">
        <v>4527</v>
      </c>
    </row>
    <row r="30" spans="1:6" s="9" customFormat="1" ht="12.2" customHeight="1" x14ac:dyDescent="0.25">
      <c r="A30" s="17">
        <f t="shared" si="0"/>
        <v>24</v>
      </c>
      <c r="B30" s="63" t="s">
        <v>88</v>
      </c>
      <c r="C30" s="64" t="s">
        <v>107</v>
      </c>
      <c r="D30" s="65">
        <v>214523.684501165</v>
      </c>
      <c r="E30" s="66">
        <v>8</v>
      </c>
      <c r="F30" s="67">
        <v>1022</v>
      </c>
    </row>
    <row r="31" spans="1:6" s="9" customFormat="1" ht="12.2" customHeight="1" x14ac:dyDescent="0.25">
      <c r="A31" s="17">
        <f t="shared" si="0"/>
        <v>25</v>
      </c>
      <c r="B31" s="63" t="s">
        <v>30</v>
      </c>
      <c r="C31" s="64" t="s">
        <v>30</v>
      </c>
      <c r="D31" s="65">
        <v>213739.27431727698</v>
      </c>
      <c r="E31" s="66">
        <v>17</v>
      </c>
      <c r="F31" s="67">
        <v>2045</v>
      </c>
    </row>
    <row r="32" spans="1:6" s="9" customFormat="1" ht="12.2" customHeight="1" x14ac:dyDescent="0.25">
      <c r="A32" s="17">
        <f t="shared" si="0"/>
        <v>26</v>
      </c>
      <c r="B32" s="63" t="s">
        <v>27</v>
      </c>
      <c r="C32" s="64" t="s">
        <v>41</v>
      </c>
      <c r="D32" s="65">
        <v>213426</v>
      </c>
      <c r="E32" s="66">
        <v>36</v>
      </c>
      <c r="F32" s="67">
        <v>4460</v>
      </c>
    </row>
    <row r="33" spans="1:6" s="9" customFormat="1" ht="12.2" customHeight="1" x14ac:dyDescent="0.25">
      <c r="A33" s="17">
        <f t="shared" si="0"/>
        <v>27</v>
      </c>
      <c r="B33" s="63" t="s">
        <v>7</v>
      </c>
      <c r="C33" s="64" t="s">
        <v>52</v>
      </c>
      <c r="D33" s="65">
        <v>210773.33377</v>
      </c>
      <c r="E33" s="66">
        <v>17</v>
      </c>
      <c r="F33" s="67">
        <v>2233</v>
      </c>
    </row>
    <row r="34" spans="1:6" s="9" customFormat="1" ht="12.2" customHeight="1" x14ac:dyDescent="0.25">
      <c r="A34" s="17">
        <f t="shared" si="0"/>
        <v>28</v>
      </c>
      <c r="B34" s="77" t="s">
        <v>67</v>
      </c>
      <c r="C34" s="78"/>
      <c r="D34" s="65">
        <v>200643.47695840499</v>
      </c>
      <c r="E34" s="66">
        <v>1</v>
      </c>
      <c r="F34" s="67">
        <v>144</v>
      </c>
    </row>
    <row r="35" spans="1:6" s="9" customFormat="1" ht="12.2" customHeight="1" x14ac:dyDescent="0.25">
      <c r="A35" s="17">
        <f t="shared" si="0"/>
        <v>29</v>
      </c>
      <c r="B35" s="63" t="s">
        <v>84</v>
      </c>
      <c r="C35" s="64" t="s">
        <v>126</v>
      </c>
      <c r="D35" s="65">
        <v>184374.411689</v>
      </c>
      <c r="E35" s="66">
        <v>2</v>
      </c>
      <c r="F35" s="67">
        <v>115</v>
      </c>
    </row>
    <row r="36" spans="1:6" s="9" customFormat="1" ht="12.2" customHeight="1" x14ac:dyDescent="0.25">
      <c r="A36" s="17">
        <f t="shared" si="0"/>
        <v>30</v>
      </c>
      <c r="B36" s="63" t="s">
        <v>25</v>
      </c>
      <c r="C36" s="64" t="s">
        <v>57</v>
      </c>
      <c r="D36" s="65">
        <v>179331.924276976</v>
      </c>
      <c r="E36" s="66">
        <v>17</v>
      </c>
      <c r="F36" s="67">
        <v>1958</v>
      </c>
    </row>
    <row r="37" spans="1:6" s="9" customFormat="1" ht="12.2" customHeight="1" x14ac:dyDescent="0.25">
      <c r="A37" s="17">
        <f t="shared" si="0"/>
        <v>31</v>
      </c>
      <c r="B37" s="63" t="s">
        <v>81</v>
      </c>
      <c r="C37" s="64" t="s">
        <v>80</v>
      </c>
      <c r="D37" s="65">
        <v>171481</v>
      </c>
      <c r="E37" s="66">
        <v>32</v>
      </c>
      <c r="F37" s="67">
        <v>3515</v>
      </c>
    </row>
    <row r="38" spans="1:6" s="9" customFormat="1" ht="12.2" customHeight="1" x14ac:dyDescent="0.25">
      <c r="A38" s="79">
        <f t="shared" si="0"/>
        <v>32</v>
      </c>
      <c r="B38" s="80" t="s">
        <v>45</v>
      </c>
      <c r="C38" s="81" t="s">
        <v>45</v>
      </c>
      <c r="D38" s="82">
        <v>163589.04190195596</v>
      </c>
      <c r="E38" s="83">
        <v>11</v>
      </c>
      <c r="F38" s="84">
        <v>2673</v>
      </c>
    </row>
    <row r="39" spans="1:6" s="9" customFormat="1" ht="12.2" customHeight="1" x14ac:dyDescent="0.25">
      <c r="A39" s="85">
        <f t="shared" si="0"/>
        <v>33</v>
      </c>
      <c r="B39" s="86" t="s">
        <v>130</v>
      </c>
      <c r="C39" s="87" t="s">
        <v>130</v>
      </c>
      <c r="D39" s="88">
        <v>146495.04349665699</v>
      </c>
      <c r="E39" s="89">
        <v>9</v>
      </c>
      <c r="F39" s="90">
        <v>2326</v>
      </c>
    </row>
    <row r="40" spans="1:6" s="9" customFormat="1" ht="12.2" customHeight="1" x14ac:dyDescent="0.25">
      <c r="A40" s="91">
        <f t="shared" si="0"/>
        <v>34</v>
      </c>
      <c r="B40" s="92" t="s">
        <v>79</v>
      </c>
      <c r="C40" s="93" t="s">
        <v>29</v>
      </c>
      <c r="D40" s="94">
        <v>143485.28894000003</v>
      </c>
      <c r="E40" s="95">
        <v>13</v>
      </c>
      <c r="F40" s="96">
        <v>1872</v>
      </c>
    </row>
    <row r="41" spans="1:6" s="9" customFormat="1" ht="12.2" customHeight="1" x14ac:dyDescent="0.25">
      <c r="A41" s="17">
        <f t="shared" si="0"/>
        <v>35</v>
      </c>
      <c r="B41" s="63" t="s">
        <v>24</v>
      </c>
      <c r="C41" s="64" t="s">
        <v>70</v>
      </c>
      <c r="D41" s="65">
        <v>131486.162434987</v>
      </c>
      <c r="E41" s="66">
        <v>6</v>
      </c>
      <c r="F41" s="67">
        <v>642</v>
      </c>
    </row>
    <row r="42" spans="1:6" s="9" customFormat="1" ht="12.2" customHeight="1" x14ac:dyDescent="0.25">
      <c r="A42" s="17">
        <f t="shared" si="0"/>
        <v>36</v>
      </c>
      <c r="B42" s="63" t="s">
        <v>13</v>
      </c>
      <c r="C42" s="64" t="s">
        <v>119</v>
      </c>
      <c r="D42" s="65">
        <v>116209.87796013101</v>
      </c>
      <c r="E42" s="66">
        <v>3</v>
      </c>
      <c r="F42" s="67">
        <v>823</v>
      </c>
    </row>
    <row r="43" spans="1:6" s="9" customFormat="1" ht="12.2" customHeight="1" x14ac:dyDescent="0.25">
      <c r="A43" s="17">
        <f t="shared" si="0"/>
        <v>37</v>
      </c>
      <c r="B43" s="63" t="s">
        <v>38</v>
      </c>
      <c r="C43" s="64" t="s">
        <v>99</v>
      </c>
      <c r="D43" s="65">
        <v>111202.41956080002</v>
      </c>
      <c r="E43" s="66">
        <v>14</v>
      </c>
      <c r="F43" s="67">
        <v>1788</v>
      </c>
    </row>
    <row r="44" spans="1:6" s="9" customFormat="1" ht="12.2" customHeight="1" x14ac:dyDescent="0.25">
      <c r="A44" s="17">
        <f t="shared" si="0"/>
        <v>38</v>
      </c>
      <c r="B44" s="63" t="s">
        <v>109</v>
      </c>
      <c r="C44" s="64" t="s">
        <v>108</v>
      </c>
      <c r="D44" s="65">
        <v>107449.915926431</v>
      </c>
      <c r="E44" s="66">
        <v>7</v>
      </c>
      <c r="F44" s="67">
        <v>1547</v>
      </c>
    </row>
    <row r="45" spans="1:6" s="9" customFormat="1" ht="12.2" customHeight="1" x14ac:dyDescent="0.25">
      <c r="A45" s="17">
        <f t="shared" si="0"/>
        <v>39</v>
      </c>
      <c r="B45" s="63" t="s">
        <v>111</v>
      </c>
      <c r="C45" s="64" t="s">
        <v>117</v>
      </c>
      <c r="D45" s="65">
        <v>95713.341266203002</v>
      </c>
      <c r="E45" s="66">
        <v>7</v>
      </c>
      <c r="F45" s="67">
        <v>936</v>
      </c>
    </row>
    <row r="46" spans="1:6" s="9" customFormat="1" ht="12.2" customHeight="1" x14ac:dyDescent="0.25">
      <c r="A46" s="17">
        <f t="shared" si="0"/>
        <v>40</v>
      </c>
      <c r="B46" s="63" t="s">
        <v>34</v>
      </c>
      <c r="C46" s="64" t="s">
        <v>35</v>
      </c>
      <c r="D46" s="65">
        <v>93784.42779999999</v>
      </c>
      <c r="E46" s="66">
        <v>11</v>
      </c>
      <c r="F46" s="67">
        <v>1638</v>
      </c>
    </row>
    <row r="47" spans="1:6" s="9" customFormat="1" ht="12.2" customHeight="1" x14ac:dyDescent="0.25">
      <c r="A47" s="17">
        <f t="shared" si="0"/>
        <v>41</v>
      </c>
      <c r="B47" s="77" t="s">
        <v>68</v>
      </c>
      <c r="C47" s="78"/>
      <c r="D47" s="65">
        <v>91954.350468035991</v>
      </c>
      <c r="E47" s="66">
        <v>1</v>
      </c>
      <c r="F47" s="67">
        <v>117</v>
      </c>
    </row>
    <row r="48" spans="1:6" s="9" customFormat="1" ht="12.2" customHeight="1" x14ac:dyDescent="0.25">
      <c r="A48" s="17">
        <f t="shared" si="0"/>
        <v>42</v>
      </c>
      <c r="B48" s="63" t="s">
        <v>100</v>
      </c>
      <c r="C48" s="64" t="s">
        <v>60</v>
      </c>
      <c r="D48" s="65">
        <v>84288.981439195995</v>
      </c>
      <c r="E48" s="66">
        <v>6</v>
      </c>
      <c r="F48" s="67">
        <v>589</v>
      </c>
    </row>
    <row r="49" spans="1:6" s="9" customFormat="1" ht="12.2" customHeight="1" x14ac:dyDescent="0.25">
      <c r="A49" s="17">
        <f t="shared" si="0"/>
        <v>43</v>
      </c>
      <c r="B49" s="63" t="s">
        <v>104</v>
      </c>
      <c r="C49" s="64" t="s">
        <v>105</v>
      </c>
      <c r="D49" s="65">
        <v>78737.260000000009</v>
      </c>
      <c r="E49" s="66">
        <v>4</v>
      </c>
      <c r="F49" s="67">
        <v>735</v>
      </c>
    </row>
    <row r="50" spans="1:6" s="9" customFormat="1" ht="12.2" customHeight="1" x14ac:dyDescent="0.25">
      <c r="A50" s="17">
        <f t="shared" si="0"/>
        <v>44</v>
      </c>
      <c r="B50" s="63" t="s">
        <v>16</v>
      </c>
      <c r="C50" s="64" t="s">
        <v>16</v>
      </c>
      <c r="D50" s="65">
        <v>72525.724900000001</v>
      </c>
      <c r="E50" s="66">
        <v>13</v>
      </c>
      <c r="F50" s="67">
        <v>1353</v>
      </c>
    </row>
    <row r="51" spans="1:6" s="9" customFormat="1" ht="12.2" customHeight="1" x14ac:dyDescent="0.25">
      <c r="A51" s="17">
        <f t="shared" si="0"/>
        <v>45</v>
      </c>
      <c r="B51" s="63" t="s">
        <v>124</v>
      </c>
      <c r="C51" s="64" t="s">
        <v>125</v>
      </c>
      <c r="D51" s="65">
        <v>67947.921122469008</v>
      </c>
      <c r="E51" s="66">
        <v>4</v>
      </c>
      <c r="F51" s="67">
        <v>2587</v>
      </c>
    </row>
    <row r="52" spans="1:6" s="9" customFormat="1" ht="12.2" customHeight="1" x14ac:dyDescent="0.25">
      <c r="A52" s="17">
        <f t="shared" si="0"/>
        <v>46</v>
      </c>
      <c r="B52" s="63" t="s">
        <v>23</v>
      </c>
      <c r="C52" s="64" t="s">
        <v>59</v>
      </c>
      <c r="D52" s="65">
        <v>59481</v>
      </c>
      <c r="E52" s="66">
        <v>12</v>
      </c>
      <c r="F52" s="67">
        <v>1538</v>
      </c>
    </row>
    <row r="53" spans="1:6" s="9" customFormat="1" ht="12.2" customHeight="1" x14ac:dyDescent="0.25">
      <c r="A53" s="17">
        <f t="shared" si="0"/>
        <v>47</v>
      </c>
      <c r="B53" s="63" t="s">
        <v>18</v>
      </c>
      <c r="C53" s="64" t="s">
        <v>18</v>
      </c>
      <c r="D53" s="65">
        <v>56077</v>
      </c>
      <c r="E53" s="66">
        <v>9</v>
      </c>
      <c r="F53" s="67">
        <v>1624</v>
      </c>
    </row>
    <row r="54" spans="1:6" s="9" customFormat="1" ht="12.2" customHeight="1" x14ac:dyDescent="0.25">
      <c r="A54" s="17">
        <f t="shared" si="0"/>
        <v>48</v>
      </c>
      <c r="B54" s="77" t="s">
        <v>82</v>
      </c>
      <c r="C54" s="78"/>
      <c r="D54" s="65">
        <v>56039.262577389003</v>
      </c>
      <c r="E54" s="66">
        <v>1</v>
      </c>
      <c r="F54" s="67">
        <v>154</v>
      </c>
    </row>
    <row r="55" spans="1:6" s="9" customFormat="1" ht="12.2" customHeight="1" x14ac:dyDescent="0.25">
      <c r="A55" s="17">
        <f t="shared" si="0"/>
        <v>49</v>
      </c>
      <c r="B55" s="63" t="s">
        <v>74</v>
      </c>
      <c r="C55" s="64" t="s">
        <v>118</v>
      </c>
      <c r="D55" s="65">
        <v>52225.119371897985</v>
      </c>
      <c r="E55" s="66">
        <v>11</v>
      </c>
      <c r="F55" s="67">
        <v>1305</v>
      </c>
    </row>
    <row r="56" spans="1:6" s="9" customFormat="1" ht="12.2" customHeight="1" x14ac:dyDescent="0.25">
      <c r="A56" s="17">
        <f t="shared" si="0"/>
        <v>50</v>
      </c>
      <c r="B56" s="63" t="s">
        <v>22</v>
      </c>
      <c r="C56" s="64" t="s">
        <v>114</v>
      </c>
      <c r="D56" s="65">
        <v>47922</v>
      </c>
      <c r="E56" s="66">
        <v>1</v>
      </c>
      <c r="F56" s="67">
        <v>101</v>
      </c>
    </row>
    <row r="57" spans="1:6" s="9" customFormat="1" ht="12.2" customHeight="1" x14ac:dyDescent="0.25">
      <c r="A57" s="17">
        <f t="shared" si="0"/>
        <v>51</v>
      </c>
      <c r="B57" s="63" t="s">
        <v>9</v>
      </c>
      <c r="C57" s="64" t="s">
        <v>49</v>
      </c>
      <c r="D57" s="65">
        <v>46820</v>
      </c>
      <c r="E57" s="66">
        <v>4</v>
      </c>
      <c r="F57" s="67">
        <v>410</v>
      </c>
    </row>
    <row r="58" spans="1:6" s="9" customFormat="1" ht="12.2" customHeight="1" x14ac:dyDescent="0.25">
      <c r="A58" s="17">
        <f t="shared" si="0"/>
        <v>52</v>
      </c>
      <c r="B58" s="63" t="s">
        <v>8</v>
      </c>
      <c r="C58" s="64" t="s">
        <v>61</v>
      </c>
      <c r="D58" s="65">
        <v>45535.745093789992</v>
      </c>
      <c r="E58" s="66">
        <v>5</v>
      </c>
      <c r="F58" s="67">
        <v>2065</v>
      </c>
    </row>
    <row r="59" spans="1:6" s="9" customFormat="1" ht="12.2" customHeight="1" x14ac:dyDescent="0.25">
      <c r="A59" s="17">
        <f t="shared" si="0"/>
        <v>53</v>
      </c>
      <c r="B59" s="63" t="s">
        <v>106</v>
      </c>
      <c r="C59" s="64" t="s">
        <v>106</v>
      </c>
      <c r="D59" s="65">
        <v>43023</v>
      </c>
      <c r="E59" s="66">
        <v>4</v>
      </c>
      <c r="F59" s="67">
        <v>524</v>
      </c>
    </row>
    <row r="60" spans="1:6" s="9" customFormat="1" ht="12.2" customHeight="1" x14ac:dyDescent="0.25">
      <c r="A60" s="17">
        <f t="shared" si="0"/>
        <v>54</v>
      </c>
      <c r="B60" s="63" t="s">
        <v>20</v>
      </c>
      <c r="C60" s="64" t="s">
        <v>20</v>
      </c>
      <c r="D60" s="65">
        <v>28041</v>
      </c>
      <c r="E60" s="66">
        <v>3</v>
      </c>
      <c r="F60" s="67">
        <v>832</v>
      </c>
    </row>
    <row r="61" spans="1:6" s="9" customFormat="1" ht="12.2" customHeight="1" x14ac:dyDescent="0.25">
      <c r="A61" s="17">
        <f t="shared" si="0"/>
        <v>55</v>
      </c>
      <c r="B61" s="77" t="s">
        <v>69</v>
      </c>
      <c r="C61" s="78"/>
      <c r="D61" s="65">
        <v>25669.962424053003</v>
      </c>
      <c r="E61" s="66">
        <v>1</v>
      </c>
      <c r="F61" s="67">
        <v>116</v>
      </c>
    </row>
    <row r="62" spans="1:6" s="9" customFormat="1" ht="12.2" customHeight="1" x14ac:dyDescent="0.25">
      <c r="A62" s="17">
        <f t="shared" si="0"/>
        <v>56</v>
      </c>
      <c r="B62" s="63" t="s">
        <v>26</v>
      </c>
      <c r="C62" s="64" t="s">
        <v>26</v>
      </c>
      <c r="D62" s="65">
        <v>25636.352848160001</v>
      </c>
      <c r="E62" s="66">
        <v>1</v>
      </c>
      <c r="F62" s="67">
        <v>104</v>
      </c>
    </row>
    <row r="63" spans="1:6" s="9" customFormat="1" ht="12.2" customHeight="1" x14ac:dyDescent="0.25">
      <c r="A63" s="17">
        <f t="shared" si="0"/>
        <v>57</v>
      </c>
      <c r="B63" s="63" t="s">
        <v>31</v>
      </c>
      <c r="C63" s="64" t="s">
        <v>131</v>
      </c>
      <c r="D63" s="65">
        <v>16527</v>
      </c>
      <c r="E63" s="66">
        <v>3</v>
      </c>
      <c r="F63" s="67">
        <v>412</v>
      </c>
    </row>
    <row r="64" spans="1:6" s="9" customFormat="1" ht="12.2" customHeight="1" x14ac:dyDescent="0.25">
      <c r="A64" s="17">
        <f t="shared" si="0"/>
        <v>58</v>
      </c>
      <c r="B64" s="77" t="s">
        <v>62</v>
      </c>
      <c r="C64" s="78"/>
      <c r="D64" s="65">
        <v>16368.013544003999</v>
      </c>
      <c r="E64" s="66">
        <v>1</v>
      </c>
      <c r="F64" s="67">
        <v>145</v>
      </c>
    </row>
    <row r="65" spans="1:6" s="9" customFormat="1" ht="12.2" customHeight="1" x14ac:dyDescent="0.25">
      <c r="A65" s="17">
        <f t="shared" si="0"/>
        <v>59</v>
      </c>
      <c r="B65" s="63" t="s">
        <v>21</v>
      </c>
      <c r="C65" s="64" t="s">
        <v>63</v>
      </c>
      <c r="D65" s="65">
        <v>11889.374006751999</v>
      </c>
      <c r="E65" s="66">
        <v>1</v>
      </c>
      <c r="F65" s="67">
        <v>106</v>
      </c>
    </row>
    <row r="66" spans="1:6" s="9" customFormat="1" ht="12.2" customHeight="1" x14ac:dyDescent="0.25">
      <c r="A66" s="17">
        <f t="shared" si="0"/>
        <v>60</v>
      </c>
      <c r="B66" s="63" t="s">
        <v>128</v>
      </c>
      <c r="C66" s="64" t="s">
        <v>128</v>
      </c>
      <c r="D66" s="65">
        <v>11014.045301031001</v>
      </c>
      <c r="E66" s="66">
        <v>2</v>
      </c>
      <c r="F66" s="67">
        <v>231</v>
      </c>
    </row>
    <row r="67" spans="1:6" s="9" customFormat="1" ht="12.2" customHeight="1" x14ac:dyDescent="0.25">
      <c r="A67" s="17">
        <f t="shared" si="0"/>
        <v>61</v>
      </c>
      <c r="B67" s="63" t="s">
        <v>19</v>
      </c>
      <c r="C67" s="64" t="s">
        <v>64</v>
      </c>
      <c r="D67" s="65">
        <v>9866.7425061870017</v>
      </c>
      <c r="E67" s="66">
        <v>1</v>
      </c>
      <c r="F67" s="67">
        <v>115</v>
      </c>
    </row>
    <row r="68" spans="1:6" s="9" customFormat="1" ht="12.2" customHeight="1" x14ac:dyDescent="0.25">
      <c r="A68" s="17">
        <f t="shared" si="0"/>
        <v>62</v>
      </c>
      <c r="B68" s="63" t="s">
        <v>116</v>
      </c>
      <c r="C68" s="64" t="s">
        <v>127</v>
      </c>
      <c r="D68" s="65">
        <v>9633.5391220010006</v>
      </c>
      <c r="E68" s="66">
        <v>2</v>
      </c>
      <c r="F68" s="67">
        <v>262</v>
      </c>
    </row>
    <row r="69" spans="1:6" s="9" customFormat="1" ht="12.2" customHeight="1" x14ac:dyDescent="0.25">
      <c r="A69" s="17">
        <f t="shared" si="0"/>
        <v>63</v>
      </c>
      <c r="B69" s="63" t="s">
        <v>134</v>
      </c>
      <c r="C69" s="64" t="s">
        <v>134</v>
      </c>
      <c r="D69" s="65">
        <v>9006.9246497599979</v>
      </c>
      <c r="E69" s="66">
        <v>1</v>
      </c>
      <c r="F69" s="67">
        <v>114</v>
      </c>
    </row>
    <row r="70" spans="1:6" s="9" customFormat="1" ht="12.2" customHeight="1" x14ac:dyDescent="0.25">
      <c r="A70" s="17">
        <f t="shared" si="0"/>
        <v>64</v>
      </c>
      <c r="B70" s="63" t="s">
        <v>101</v>
      </c>
      <c r="C70" s="64" t="s">
        <v>101</v>
      </c>
      <c r="D70" s="65">
        <v>8720</v>
      </c>
      <c r="E70" s="66">
        <v>2</v>
      </c>
      <c r="F70" s="67">
        <v>224</v>
      </c>
    </row>
    <row r="71" spans="1:6" s="9" customFormat="1" ht="12.2" customHeight="1" x14ac:dyDescent="0.25">
      <c r="A71" s="17">
        <f t="shared" si="0"/>
        <v>65</v>
      </c>
      <c r="B71" s="63" t="s">
        <v>90</v>
      </c>
      <c r="C71" s="64" t="s">
        <v>89</v>
      </c>
      <c r="D71" s="65">
        <v>7154.8832558450003</v>
      </c>
      <c r="E71" s="66">
        <v>1</v>
      </c>
      <c r="F71" s="67">
        <v>116</v>
      </c>
    </row>
    <row r="72" spans="1:6" s="9" customFormat="1" ht="12.2" customHeight="1" x14ac:dyDescent="0.25">
      <c r="A72" s="17">
        <f t="shared" si="0"/>
        <v>66</v>
      </c>
      <c r="B72" s="63" t="s">
        <v>75</v>
      </c>
      <c r="C72" s="64" t="s">
        <v>76</v>
      </c>
      <c r="D72" s="65">
        <v>4618.2902472000005</v>
      </c>
      <c r="E72" s="66">
        <v>1</v>
      </c>
      <c r="F72" s="67">
        <v>103</v>
      </c>
    </row>
    <row r="73" spans="1:6" s="9" customFormat="1" ht="12.2" customHeight="1" x14ac:dyDescent="0.25">
      <c r="A73" s="17">
        <f t="shared" si="0"/>
        <v>67</v>
      </c>
      <c r="B73" s="63" t="s">
        <v>102</v>
      </c>
      <c r="C73" s="64" t="s">
        <v>103</v>
      </c>
      <c r="D73" s="65">
        <v>3596.0491005459999</v>
      </c>
      <c r="E73" s="66">
        <v>1</v>
      </c>
      <c r="F73" s="67">
        <v>109</v>
      </c>
    </row>
    <row r="74" spans="1:6" s="9" customFormat="1" ht="12.2" customHeight="1" x14ac:dyDescent="0.25">
      <c r="A74" s="103">
        <f t="shared" si="0"/>
        <v>68</v>
      </c>
      <c r="B74" s="104" t="s">
        <v>71</v>
      </c>
      <c r="C74" s="105"/>
      <c r="D74" s="106">
        <v>4569.6755322999998</v>
      </c>
      <c r="E74" s="107">
        <v>1</v>
      </c>
      <c r="F74" s="108">
        <v>102</v>
      </c>
    </row>
    <row r="75" spans="1:6" s="9" customFormat="1" ht="12.2" customHeight="1" x14ac:dyDescent="0.25">
      <c r="A75" s="97">
        <f t="shared" si="0"/>
        <v>69</v>
      </c>
      <c r="B75" s="98" t="s">
        <v>65</v>
      </c>
      <c r="C75" s="99"/>
      <c r="D75" s="100">
        <v>3006.1652804400001</v>
      </c>
      <c r="E75" s="101">
        <v>1</v>
      </c>
      <c r="F75" s="102">
        <v>137</v>
      </c>
    </row>
    <row r="76" spans="1:6" s="9" customFormat="1" ht="12.2" customHeight="1" x14ac:dyDescent="0.25">
      <c r="A76" s="17">
        <f t="shared" si="0"/>
        <v>70</v>
      </c>
      <c r="B76" s="63" t="s">
        <v>66</v>
      </c>
      <c r="C76" s="64"/>
      <c r="D76" s="65">
        <v>2270.6698797999998</v>
      </c>
      <c r="E76" s="66">
        <v>1</v>
      </c>
      <c r="F76" s="67">
        <v>103</v>
      </c>
    </row>
    <row r="77" spans="1:6" s="9" customFormat="1" ht="12.2" customHeight="1" x14ac:dyDescent="0.25">
      <c r="A77" s="17">
        <f t="shared" si="0"/>
        <v>71</v>
      </c>
      <c r="B77" s="68" t="s">
        <v>85</v>
      </c>
      <c r="C77" s="69" t="s">
        <v>85</v>
      </c>
      <c r="D77" s="70">
        <v>2181.1369629549999</v>
      </c>
      <c r="E77" s="71">
        <v>1</v>
      </c>
      <c r="F77" s="72">
        <v>111</v>
      </c>
    </row>
    <row r="78" spans="1:6" s="9" customFormat="1" ht="12.2" customHeight="1" x14ac:dyDescent="0.25">
      <c r="A78" s="18"/>
      <c r="B78" s="73" t="s">
        <v>133</v>
      </c>
      <c r="C78" s="74"/>
      <c r="D78" s="19">
        <f>SUM(D3:D77)-D4-D9</f>
        <v>32057991.861239716</v>
      </c>
      <c r="E78" s="19">
        <f>SUM(E3:E77)-E4-E9</f>
        <v>2844</v>
      </c>
      <c r="F78" s="20">
        <f>SUM(F3:F77)-F4-F9</f>
        <v>433565</v>
      </c>
    </row>
    <row r="79" spans="1:6" s="9" customFormat="1" ht="12.2" customHeight="1" x14ac:dyDescent="0.25">
      <c r="A79" s="21" t="s">
        <v>77</v>
      </c>
      <c r="B79" s="12"/>
      <c r="C79" s="22"/>
      <c r="D79" s="22"/>
      <c r="E79" s="22"/>
      <c r="F79" s="22"/>
    </row>
    <row r="80" spans="1:6" s="12" customFormat="1" x14ac:dyDescent="0.25">
      <c r="A80" s="21" t="s">
        <v>78</v>
      </c>
      <c r="B80" s="21"/>
      <c r="C80" s="22"/>
      <c r="D80" s="23"/>
      <c r="E80" s="23"/>
      <c r="F80" s="22"/>
    </row>
    <row r="81" spans="1:6" s="12" customFormat="1" x14ac:dyDescent="0.25">
      <c r="A81" s="21" t="s">
        <v>132</v>
      </c>
      <c r="B81" s="21"/>
      <c r="C81" s="22"/>
      <c r="D81" s="22"/>
      <c r="E81" s="22"/>
      <c r="F81" s="22"/>
    </row>
  </sheetData>
  <sortState ref="B60:F63">
    <sortCondition descending="1" ref="D60:D63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Paco</cp:lastModifiedBy>
  <cp:lastPrinted>2018-01-10T14:11:13Z</cp:lastPrinted>
  <dcterms:created xsi:type="dcterms:W3CDTF">2001-03-01T10:52:24Z</dcterms:created>
  <dcterms:modified xsi:type="dcterms:W3CDTF">2018-01-10T14:23:09Z</dcterms:modified>
</cp:coreProperties>
</file>